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<sst xmlns="http://schemas.openxmlformats.org/spreadsheetml/2006/main" count="224" uniqueCount="51">
  <si>
    <t>ВН</t>
  </si>
  <si>
    <t>НН</t>
  </si>
  <si>
    <t>Ед. изм.</t>
  </si>
  <si>
    <t xml:space="preserve"> </t>
  </si>
  <si>
    <t>№ п/п</t>
  </si>
  <si>
    <t>Наименование</t>
  </si>
  <si>
    <t>Значение</t>
  </si>
  <si>
    <t>1.</t>
  </si>
  <si>
    <t>всего</t>
  </si>
  <si>
    <t>тыс.кВт-ч</t>
  </si>
  <si>
    <t>СН-1</t>
  </si>
  <si>
    <t>СН-2</t>
  </si>
  <si>
    <t>в т.ч.:</t>
  </si>
  <si>
    <t>2.</t>
  </si>
  <si>
    <t>2.1.</t>
  </si>
  <si>
    <t>Отпущено в сети смежных сетевых организаций на границах балансовой принадлежности</t>
  </si>
  <si>
    <t>2.2.</t>
  </si>
  <si>
    <t xml:space="preserve">Отпущено Потребителям на границе балансовой принадлежности </t>
  </si>
  <si>
    <t>прочие потребители</t>
  </si>
  <si>
    <t>приравненные к населению</t>
  </si>
  <si>
    <t>население</t>
  </si>
  <si>
    <t>2.3.</t>
  </si>
  <si>
    <t>3.</t>
  </si>
  <si>
    <t>3.1.</t>
  </si>
  <si>
    <t>%</t>
  </si>
  <si>
    <t>БАЛАНС</t>
  </si>
  <si>
    <t>Принятая в сети АО "МПГЭС" электроэнергия [п.1.1.+п.1.2.+п.1.3.+п.1.4.]</t>
  </si>
  <si>
    <t>1.1.</t>
  </si>
  <si>
    <t>Принято в сеть на границах балансовой принадлежности с ОАО "ФСК ЕЭС"</t>
  </si>
  <si>
    <t>ВН1</t>
  </si>
  <si>
    <t>1.2.</t>
  </si>
  <si>
    <t>Принято в сеть на границах балансовой принадлежности с АО "Тюменьэнерго"</t>
  </si>
  <si>
    <t>1.3.</t>
  </si>
  <si>
    <t>Принято в сеть на границах балансовой принадлежности с иными сетевыми организациями</t>
  </si>
  <si>
    <t>из сети ООО "Ноябрьскэнергонефть"</t>
  </si>
  <si>
    <t>из сети ОАО "……………………………"</t>
  </si>
  <si>
    <t>1.4.</t>
  </si>
  <si>
    <t>Принято в сеть от производителей электроэнергии на розничном рынке (блок-станций)</t>
  </si>
  <si>
    <t>от ……………………………</t>
  </si>
  <si>
    <t>Отпущенная из сетей АО "МПГЭС" электроэнергия [п.2.1+п.2.2+п.2.3+п.2.4]</t>
  </si>
  <si>
    <t>в сети ООО "Ноябрьскэнергонефть"</t>
  </si>
  <si>
    <t>в сети АО "Тюменьэнерго"</t>
  </si>
  <si>
    <t>потребители АО "ТЭК"</t>
  </si>
  <si>
    <t>потребители ООО "Магнит-Энерго"</t>
  </si>
  <si>
    <t>Объемы электроэнергии, рассчитанные по актам о безучетном потреблении*</t>
  </si>
  <si>
    <t>2.4.</t>
  </si>
  <si>
    <t>Объем собственного потребления АО "МПГЭС"</t>
  </si>
  <si>
    <t>Фактические потери электроэнергии [п.1.- п.2.]</t>
  </si>
  <si>
    <t>Фактические потери электроэнергии в % к поступлению в сеть [(п.3) в % к (п.1)]</t>
  </si>
  <si>
    <t>Стандарт раскрытия информации АО "МПГЭС" за 2017 год</t>
  </si>
  <si>
    <t xml:space="preserve">электрической энергии в сети АО "МПГЭС" 2017 год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</si>
</sst>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43">
    <font>
      <sz val="10"/>
      <name val="Arial"/>
      <family val="0"/>
    </font>
    <font>
      <b/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color indexed="8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/>
      <right style="thin"/>
      <top/>
      <bottom style="dashed"/>
    </border>
    <border>
      <left/>
      <right/>
      <top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/>
      <bottom style="dashed"/>
    </border>
    <border>
      <left/>
      <right style="thin"/>
      <top style="medium"/>
      <bottom style="dashed"/>
    </border>
    <border>
      <left style="thin"/>
      <right style="thin"/>
      <top style="medium"/>
      <bottom style="dashed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/>
    </border>
    <border>
      <left style="thin"/>
      <right style="medium"/>
      <top style="thin"/>
      <bottom style="thin"/>
    </border>
    <border>
      <left style="thin"/>
      <right style="medium"/>
      <top style="dashed"/>
      <bottom style="thin"/>
    </border>
    <border>
      <left style="thin"/>
      <right style="medium"/>
      <top/>
      <bottom/>
    </border>
    <border>
      <left style="thin"/>
      <right style="medium"/>
      <top style="thin"/>
      <bottom style="dashed"/>
    </border>
    <border>
      <left style="thin"/>
      <right style="medium"/>
      <top/>
      <bottom style="dashed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dashed"/>
      <right/>
      <top style="thin"/>
      <bottom/>
    </border>
    <border>
      <left style="thin"/>
      <right style="medium"/>
      <top style="medium"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 wrapText="1"/>
    </xf>
    <xf numFmtId="49" fontId="5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right" vertical="center"/>
    </xf>
    <xf numFmtId="49" fontId="5" fillId="0" borderId="47" xfId="0" applyNumberFormat="1" applyFont="1" applyFill="1" applyBorder="1" applyAlignment="1">
      <alignment vertical="center"/>
    </xf>
    <xf numFmtId="49" fontId="5" fillId="0" borderId="47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192" fontId="5" fillId="0" borderId="50" xfId="0" applyNumberFormat="1" applyFont="1" applyBorder="1" applyAlignment="1">
      <alignment horizontal="center" vertical="center"/>
    </xf>
    <xf numFmtId="192" fontId="5" fillId="0" borderId="51" xfId="0" applyNumberFormat="1" applyFont="1" applyBorder="1" applyAlignment="1">
      <alignment horizontal="center" vertical="center"/>
    </xf>
    <xf numFmtId="192" fontId="6" fillId="0" borderId="52" xfId="0" applyNumberFormat="1" applyFont="1" applyBorder="1" applyAlignment="1">
      <alignment horizontal="center" vertical="center"/>
    </xf>
    <xf numFmtId="192" fontId="6" fillId="0" borderId="53" xfId="0" applyNumberFormat="1" applyFont="1" applyBorder="1" applyAlignment="1">
      <alignment horizontal="center" vertical="center"/>
    </xf>
    <xf numFmtId="192" fontId="6" fillId="0" borderId="54" xfId="0" applyNumberFormat="1" applyFont="1" applyFill="1" applyBorder="1" applyAlignment="1">
      <alignment horizontal="center" vertical="center"/>
    </xf>
    <xf numFmtId="192" fontId="5" fillId="0" borderId="53" xfId="0" applyNumberFormat="1" applyFont="1" applyBorder="1" applyAlignment="1">
      <alignment horizontal="center" vertical="center"/>
    </xf>
    <xf numFmtId="192" fontId="5" fillId="0" borderId="55" xfId="0" applyNumberFormat="1" applyFont="1" applyBorder="1" applyAlignment="1">
      <alignment horizontal="center" vertical="center"/>
    </xf>
    <xf numFmtId="192" fontId="5" fillId="0" borderId="56" xfId="0" applyNumberFormat="1" applyFont="1" applyBorder="1" applyAlignment="1">
      <alignment horizontal="center" vertical="center"/>
    </xf>
    <xf numFmtId="192" fontId="5" fillId="0" borderId="5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92" fontId="6" fillId="0" borderId="13" xfId="0" applyNumberFormat="1" applyFont="1" applyBorder="1" applyAlignment="1">
      <alignment horizontal="center" vertical="center"/>
    </xf>
    <xf numFmtId="192" fontId="5" fillId="0" borderId="51" xfId="0" applyNumberFormat="1" applyFont="1" applyFill="1" applyBorder="1" applyAlignment="1">
      <alignment horizontal="center" vertical="center"/>
    </xf>
    <xf numFmtId="192" fontId="6" fillId="0" borderId="5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5" fillId="0" borderId="55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right" vertical="center"/>
    </xf>
    <xf numFmtId="49" fontId="5" fillId="0" borderId="36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92" fontId="5" fillId="0" borderId="56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right" vertical="center"/>
    </xf>
    <xf numFmtId="192" fontId="6" fillId="0" borderId="6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0" fontId="5" fillId="0" borderId="59" xfId="0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vertical="center"/>
    </xf>
    <xf numFmtId="192" fontId="6" fillId="0" borderId="55" xfId="0" applyNumberFormat="1" applyFont="1" applyBorder="1" applyAlignment="1">
      <alignment horizontal="center" vertical="center"/>
    </xf>
    <xf numFmtId="192" fontId="8" fillId="0" borderId="57" xfId="0" applyNumberFormat="1" applyFont="1" applyFill="1" applyBorder="1" applyAlignment="1">
      <alignment horizontal="center" vertical="center"/>
    </xf>
    <xf numFmtId="192" fontId="8" fillId="0" borderId="5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2" fontId="5" fillId="0" borderId="54" xfId="0" applyNumberFormat="1" applyFont="1" applyFill="1" applyBorder="1" applyAlignment="1">
      <alignment horizontal="center" vertical="center"/>
    </xf>
    <xf numFmtId="192" fontId="5" fillId="0" borderId="5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192" fontId="5" fillId="0" borderId="5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left" vertical="center"/>
    </xf>
    <xf numFmtId="49" fontId="5" fillId="0" borderId="61" xfId="0" applyNumberFormat="1" applyFont="1" applyBorder="1" applyAlignment="1">
      <alignment horizontal="left" vertical="center"/>
    </xf>
    <xf numFmtId="49" fontId="5" fillId="0" borderId="62" xfId="0" applyNumberFormat="1" applyFont="1" applyBorder="1" applyAlignment="1">
      <alignment horizontal="left" vertical="center"/>
    </xf>
    <xf numFmtId="192" fontId="6" fillId="0" borderId="6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1" sqref="B1:B31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9"/>
  <sheetViews>
    <sheetView tabSelected="1" zoomScale="75" zoomScaleNormal="75" zoomScalePageLayoutView="0" workbookViewId="0" topLeftCell="A5">
      <selection activeCell="D9" sqref="D9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5.421875" style="0" customWidth="1"/>
    <col min="4" max="4" width="38.8515625" style="0" customWidth="1"/>
    <col min="5" max="5" width="9.8515625" style="0" customWidth="1"/>
    <col min="6" max="6" width="13.421875" style="0" customWidth="1"/>
    <col min="7" max="7" width="14.28125" style="0" customWidth="1"/>
    <col min="8" max="8" width="10.421875" style="0" bestFit="1" customWidth="1"/>
  </cols>
  <sheetData>
    <row r="2" ht="18.75">
      <c r="A2" s="3" t="s">
        <v>49</v>
      </c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4.25">
      <c r="A7" s="76"/>
      <c r="B7" s="76"/>
      <c r="C7" s="76"/>
      <c r="D7" s="120" t="s">
        <v>25</v>
      </c>
      <c r="E7" s="120"/>
      <c r="F7" s="120"/>
      <c r="G7" s="77" t="s">
        <v>3</v>
      </c>
    </row>
    <row r="8" spans="1:7" ht="31.5" customHeight="1">
      <c r="A8" s="76"/>
      <c r="B8" s="76"/>
      <c r="C8" s="76"/>
      <c r="D8" s="121" t="s">
        <v>50</v>
      </c>
      <c r="E8" s="121"/>
      <c r="F8" s="121"/>
      <c r="G8" s="78"/>
    </row>
    <row r="9" spans="1:7" ht="14.25">
      <c r="A9" s="79"/>
      <c r="B9" s="79"/>
      <c r="C9" s="79"/>
      <c r="D9" s="4"/>
      <c r="E9" s="80"/>
      <c r="F9" s="79"/>
      <c r="G9" s="81"/>
    </row>
    <row r="10" spans="1:7" ht="15" thickBot="1">
      <c r="A10" s="79"/>
      <c r="B10" s="79"/>
      <c r="C10" s="79"/>
      <c r="D10" s="4"/>
      <c r="E10" s="80"/>
      <c r="F10" s="79"/>
      <c r="G10" s="81"/>
    </row>
    <row r="11" spans="1:7" ht="15" thickBot="1">
      <c r="A11" s="5" t="s">
        <v>4</v>
      </c>
      <c r="B11" s="118" t="s">
        <v>5</v>
      </c>
      <c r="C11" s="119"/>
      <c r="D11" s="119"/>
      <c r="E11" s="6"/>
      <c r="F11" s="7" t="s">
        <v>2</v>
      </c>
      <c r="G11" s="8" t="s">
        <v>6</v>
      </c>
    </row>
    <row r="12" spans="1:7" ht="14.25">
      <c r="A12" s="9" t="s">
        <v>7</v>
      </c>
      <c r="B12" s="10" t="s">
        <v>26</v>
      </c>
      <c r="C12" s="11"/>
      <c r="D12" s="11"/>
      <c r="E12" s="12" t="s">
        <v>8</v>
      </c>
      <c r="F12" s="13" t="s">
        <v>9</v>
      </c>
      <c r="G12" s="82">
        <f>G13+G15</f>
        <v>91429.544</v>
      </c>
    </row>
    <row r="13" spans="1:7" ht="14.25">
      <c r="A13" s="14"/>
      <c r="B13" s="15"/>
      <c r="C13" s="4"/>
      <c r="D13" s="4"/>
      <c r="E13" s="16" t="s">
        <v>0</v>
      </c>
      <c r="F13" s="17" t="s">
        <v>9</v>
      </c>
      <c r="G13" s="67">
        <f>G20</f>
        <v>91105</v>
      </c>
    </row>
    <row r="14" spans="1:7" ht="14.25">
      <c r="A14" s="14"/>
      <c r="B14" s="15"/>
      <c r="C14" s="4"/>
      <c r="D14" s="4"/>
      <c r="E14" s="16" t="s">
        <v>10</v>
      </c>
      <c r="F14" s="17" t="s">
        <v>9</v>
      </c>
      <c r="G14" s="67"/>
    </row>
    <row r="15" spans="1:7" ht="14.25">
      <c r="A15" s="14"/>
      <c r="B15" s="18"/>
      <c r="C15" s="19"/>
      <c r="D15" s="19"/>
      <c r="E15" s="20" t="s">
        <v>11</v>
      </c>
      <c r="F15" s="21" t="s">
        <v>9</v>
      </c>
      <c r="G15" s="83">
        <f>G26</f>
        <v>324.544</v>
      </c>
    </row>
    <row r="16" spans="1:7" ht="14.25">
      <c r="A16" s="14"/>
      <c r="B16" s="22"/>
      <c r="C16" s="23"/>
      <c r="D16" s="23"/>
      <c r="E16" s="20" t="s">
        <v>1</v>
      </c>
      <c r="F16" s="21" t="s">
        <v>9</v>
      </c>
      <c r="G16" s="84"/>
    </row>
    <row r="17" spans="1:7" ht="14.25">
      <c r="A17" s="85" t="s">
        <v>27</v>
      </c>
      <c r="B17" s="86" t="s">
        <v>28</v>
      </c>
      <c r="C17" s="24"/>
      <c r="D17" s="24"/>
      <c r="E17" s="87" t="s">
        <v>29</v>
      </c>
      <c r="F17" s="88" t="s">
        <v>9</v>
      </c>
      <c r="G17" s="89"/>
    </row>
    <row r="18" spans="1:7" ht="14.25">
      <c r="A18" s="90"/>
      <c r="B18" s="91"/>
      <c r="C18" s="92"/>
      <c r="D18" s="92"/>
      <c r="E18" s="25" t="s">
        <v>0</v>
      </c>
      <c r="F18" s="88" t="s">
        <v>9</v>
      </c>
      <c r="G18" s="89"/>
    </row>
    <row r="19" spans="1:7" ht="14.25">
      <c r="A19" s="26" t="s">
        <v>30</v>
      </c>
      <c r="B19" s="27" t="s">
        <v>31</v>
      </c>
      <c r="C19" s="93"/>
      <c r="D19" s="93"/>
      <c r="E19" s="28" t="s">
        <v>29</v>
      </c>
      <c r="F19" s="29" t="s">
        <v>9</v>
      </c>
      <c r="G19" s="73"/>
    </row>
    <row r="20" spans="1:7" ht="14.25">
      <c r="A20" s="14"/>
      <c r="B20" s="15"/>
      <c r="C20" s="4"/>
      <c r="D20" s="4"/>
      <c r="E20" s="30" t="s">
        <v>0</v>
      </c>
      <c r="F20" s="17" t="s">
        <v>9</v>
      </c>
      <c r="G20" s="94">
        <v>91105</v>
      </c>
    </row>
    <row r="21" spans="1:7" ht="14.25">
      <c r="A21" s="14"/>
      <c r="B21" s="15"/>
      <c r="C21" s="4"/>
      <c r="D21" s="4"/>
      <c r="E21" s="16" t="s">
        <v>10</v>
      </c>
      <c r="F21" s="17" t="s">
        <v>9</v>
      </c>
      <c r="G21" s="67"/>
    </row>
    <row r="22" spans="1:7" ht="14.25">
      <c r="A22" s="14"/>
      <c r="B22" s="15"/>
      <c r="C22" s="4"/>
      <c r="D22" s="4"/>
      <c r="E22" s="16" t="s">
        <v>11</v>
      </c>
      <c r="F22" s="17" t="s">
        <v>9</v>
      </c>
      <c r="G22" s="67"/>
    </row>
    <row r="23" spans="1:7" ht="14.25">
      <c r="A23" s="14"/>
      <c r="B23" s="95"/>
      <c r="C23" s="31"/>
      <c r="D23" s="31"/>
      <c r="E23" s="32" t="s">
        <v>1</v>
      </c>
      <c r="F23" s="33" t="s">
        <v>9</v>
      </c>
      <c r="G23" s="72"/>
    </row>
    <row r="24" spans="1:7" ht="14.25">
      <c r="A24" s="26" t="s">
        <v>32</v>
      </c>
      <c r="B24" s="27" t="s">
        <v>33</v>
      </c>
      <c r="C24" s="93"/>
      <c r="D24" s="93"/>
      <c r="E24" s="28" t="s">
        <v>0</v>
      </c>
      <c r="F24" s="29" t="s">
        <v>9</v>
      </c>
      <c r="G24" s="73"/>
    </row>
    <row r="25" spans="1:7" ht="14.25">
      <c r="A25" s="14"/>
      <c r="B25" s="15"/>
      <c r="C25" s="4"/>
      <c r="D25" s="4"/>
      <c r="E25" s="16" t="s">
        <v>10</v>
      </c>
      <c r="F25" s="17" t="s">
        <v>9</v>
      </c>
      <c r="G25" s="67"/>
    </row>
    <row r="26" spans="1:7" ht="14.25">
      <c r="A26" s="14"/>
      <c r="B26" s="15"/>
      <c r="C26" s="4"/>
      <c r="D26" s="4"/>
      <c r="E26" s="16" t="s">
        <v>11</v>
      </c>
      <c r="F26" s="17" t="s">
        <v>9</v>
      </c>
      <c r="G26" s="67">
        <f>G30</f>
        <v>324.544</v>
      </c>
    </row>
    <row r="27" spans="1:7" ht="14.25">
      <c r="A27" s="14"/>
      <c r="B27" s="95"/>
      <c r="C27" s="31"/>
      <c r="D27" s="31"/>
      <c r="E27" s="32" t="s">
        <v>1</v>
      </c>
      <c r="F27" s="33" t="s">
        <v>9</v>
      </c>
      <c r="G27" s="72"/>
    </row>
    <row r="28" spans="1:7" ht="14.25">
      <c r="A28" s="14"/>
      <c r="B28" s="27" t="s">
        <v>12</v>
      </c>
      <c r="C28" s="96" t="s">
        <v>34</v>
      </c>
      <c r="D28" s="19"/>
      <c r="E28" s="28" t="s">
        <v>0</v>
      </c>
      <c r="F28" s="29" t="s">
        <v>9</v>
      </c>
      <c r="G28" s="73"/>
    </row>
    <row r="29" spans="1:7" ht="14.25">
      <c r="A29" s="14"/>
      <c r="B29" s="15"/>
      <c r="C29" s="97"/>
      <c r="D29" s="19"/>
      <c r="E29" s="30" t="s">
        <v>10</v>
      </c>
      <c r="F29" s="34" t="s">
        <v>9</v>
      </c>
      <c r="G29" s="74"/>
    </row>
    <row r="30" spans="1:7" ht="14.25">
      <c r="A30" s="14"/>
      <c r="B30" s="15"/>
      <c r="C30" s="97"/>
      <c r="D30" s="19"/>
      <c r="E30" s="16" t="s">
        <v>11</v>
      </c>
      <c r="F30" s="17" t="s">
        <v>9</v>
      </c>
      <c r="G30" s="94">
        <v>324.544</v>
      </c>
    </row>
    <row r="31" spans="1:7" ht="14.25">
      <c r="A31" s="14"/>
      <c r="B31" s="18"/>
      <c r="C31" s="98"/>
      <c r="D31" s="31"/>
      <c r="E31" s="32" t="s">
        <v>1</v>
      </c>
      <c r="F31" s="33" t="s">
        <v>9</v>
      </c>
      <c r="G31" s="72"/>
    </row>
    <row r="32" spans="1:7" ht="14.25">
      <c r="A32" s="14"/>
      <c r="B32" s="4"/>
      <c r="C32" s="99" t="s">
        <v>35</v>
      </c>
      <c r="D32" s="19"/>
      <c r="E32" s="28" t="s">
        <v>0</v>
      </c>
      <c r="F32" s="29" t="s">
        <v>9</v>
      </c>
      <c r="G32" s="73"/>
    </row>
    <row r="33" spans="1:7" ht="14.25">
      <c r="A33" s="14"/>
      <c r="B33" s="15"/>
      <c r="C33" s="97"/>
      <c r="D33" s="19"/>
      <c r="E33" s="30" t="s">
        <v>10</v>
      </c>
      <c r="F33" s="34" t="s">
        <v>9</v>
      </c>
      <c r="G33" s="74"/>
    </row>
    <row r="34" spans="1:7" ht="14.25">
      <c r="A34" s="14"/>
      <c r="B34" s="15"/>
      <c r="C34" s="97"/>
      <c r="D34" s="19"/>
      <c r="E34" s="16" t="s">
        <v>11</v>
      </c>
      <c r="F34" s="17" t="s">
        <v>9</v>
      </c>
      <c r="G34" s="67"/>
    </row>
    <row r="35" spans="1:7" ht="14.25">
      <c r="A35" s="100"/>
      <c r="B35" s="95"/>
      <c r="C35" s="98"/>
      <c r="D35" s="31"/>
      <c r="E35" s="32" t="s">
        <v>1</v>
      </c>
      <c r="F35" s="33" t="s">
        <v>9</v>
      </c>
      <c r="G35" s="72"/>
    </row>
    <row r="36" spans="1:7" ht="14.25">
      <c r="A36" s="14" t="s">
        <v>36</v>
      </c>
      <c r="B36" s="15" t="s">
        <v>37</v>
      </c>
      <c r="C36" s="4"/>
      <c r="D36" s="4"/>
      <c r="E36" s="28" t="s">
        <v>0</v>
      </c>
      <c r="F36" s="29" t="s">
        <v>9</v>
      </c>
      <c r="G36" s="73"/>
    </row>
    <row r="37" spans="1:7" ht="14.25">
      <c r="A37" s="14"/>
      <c r="B37" s="15"/>
      <c r="C37" s="4"/>
      <c r="D37" s="4"/>
      <c r="E37" s="16" t="s">
        <v>10</v>
      </c>
      <c r="F37" s="17" t="s">
        <v>9</v>
      </c>
      <c r="G37" s="67"/>
    </row>
    <row r="38" spans="1:7" ht="14.25">
      <c r="A38" s="14"/>
      <c r="B38" s="4"/>
      <c r="C38" s="4"/>
      <c r="D38" s="35"/>
      <c r="E38" s="32" t="s">
        <v>11</v>
      </c>
      <c r="F38" s="33" t="s">
        <v>9</v>
      </c>
      <c r="G38" s="72"/>
    </row>
    <row r="39" spans="1:7" ht="14.25">
      <c r="A39" s="14"/>
      <c r="B39" s="27" t="s">
        <v>12</v>
      </c>
      <c r="C39" s="96" t="s">
        <v>38</v>
      </c>
      <c r="D39" s="19"/>
      <c r="E39" s="28" t="s">
        <v>0</v>
      </c>
      <c r="F39" s="29" t="s">
        <v>9</v>
      </c>
      <c r="G39" s="73"/>
    </row>
    <row r="40" spans="1:7" ht="14.25">
      <c r="A40" s="14"/>
      <c r="B40" s="15"/>
      <c r="C40" s="97"/>
      <c r="D40" s="19"/>
      <c r="E40" s="30" t="s">
        <v>10</v>
      </c>
      <c r="F40" s="34" t="s">
        <v>9</v>
      </c>
      <c r="G40" s="74"/>
    </row>
    <row r="41" spans="1:7" ht="14.25">
      <c r="A41" s="14"/>
      <c r="B41" s="15"/>
      <c r="C41" s="97"/>
      <c r="D41" s="31"/>
      <c r="E41" s="16" t="s">
        <v>11</v>
      </c>
      <c r="F41" s="17" t="s">
        <v>9</v>
      </c>
      <c r="G41" s="67"/>
    </row>
    <row r="42" spans="1:7" ht="14.25">
      <c r="A42" s="14"/>
      <c r="B42" s="4"/>
      <c r="C42" s="96" t="s">
        <v>38</v>
      </c>
      <c r="D42" s="19"/>
      <c r="E42" s="28" t="s">
        <v>0</v>
      </c>
      <c r="F42" s="29" t="s">
        <v>9</v>
      </c>
      <c r="G42" s="73"/>
    </row>
    <row r="43" spans="1:7" ht="14.25">
      <c r="A43" s="14"/>
      <c r="B43" s="15"/>
      <c r="C43" s="97"/>
      <c r="D43" s="19"/>
      <c r="E43" s="30" t="s">
        <v>10</v>
      </c>
      <c r="F43" s="34" t="s">
        <v>9</v>
      </c>
      <c r="G43" s="74"/>
    </row>
    <row r="44" spans="1:7" ht="15" thickBot="1">
      <c r="A44" s="14"/>
      <c r="B44" s="15"/>
      <c r="C44" s="97"/>
      <c r="D44" s="19"/>
      <c r="E44" s="20" t="s">
        <v>11</v>
      </c>
      <c r="F44" s="21" t="s">
        <v>9</v>
      </c>
      <c r="G44" s="68"/>
    </row>
    <row r="45" spans="1:7" ht="14.25">
      <c r="A45" s="9" t="s">
        <v>13</v>
      </c>
      <c r="B45" s="10" t="s">
        <v>39</v>
      </c>
      <c r="C45" s="11"/>
      <c r="D45" s="11"/>
      <c r="E45" s="36" t="s">
        <v>8</v>
      </c>
      <c r="F45" s="37" t="s">
        <v>9</v>
      </c>
      <c r="G45" s="101">
        <f>SUM(G46:G49)</f>
        <v>86678.844</v>
      </c>
    </row>
    <row r="46" spans="1:7" ht="14.25">
      <c r="A46" s="14"/>
      <c r="B46" s="15"/>
      <c r="C46" s="4"/>
      <c r="D46" s="4"/>
      <c r="E46" s="16" t="s">
        <v>0</v>
      </c>
      <c r="F46" s="17" t="s">
        <v>9</v>
      </c>
      <c r="G46" s="67"/>
    </row>
    <row r="47" spans="1:7" ht="14.25">
      <c r="A47" s="14"/>
      <c r="B47" s="15"/>
      <c r="C47" s="4"/>
      <c r="D47" s="4"/>
      <c r="E47" s="16" t="s">
        <v>10</v>
      </c>
      <c r="F47" s="17" t="s">
        <v>9</v>
      </c>
      <c r="G47" s="67">
        <f>G51+G63</f>
        <v>5942.387</v>
      </c>
    </row>
    <row r="48" spans="1:7" ht="14.25">
      <c r="A48" s="14"/>
      <c r="B48" s="18"/>
      <c r="C48" s="19"/>
      <c r="D48" s="19"/>
      <c r="E48" s="20" t="s">
        <v>11</v>
      </c>
      <c r="F48" s="21" t="s">
        <v>9</v>
      </c>
      <c r="G48" s="68">
        <f>G52+G64</f>
        <v>29377.208</v>
      </c>
    </row>
    <row r="49" spans="1:7" ht="14.25">
      <c r="A49" s="14"/>
      <c r="B49" s="22"/>
      <c r="C49" s="23"/>
      <c r="D49" s="23"/>
      <c r="E49" s="20" t="s">
        <v>1</v>
      </c>
      <c r="F49" s="21" t="s">
        <v>9</v>
      </c>
      <c r="G49" s="68">
        <f>G65</f>
        <v>51359.248999999996</v>
      </c>
    </row>
    <row r="50" spans="1:7" ht="14.25">
      <c r="A50" s="26" t="s">
        <v>14</v>
      </c>
      <c r="B50" s="102" t="s">
        <v>15</v>
      </c>
      <c r="C50" s="38"/>
      <c r="D50" s="39"/>
      <c r="E50" s="40" t="s">
        <v>0</v>
      </c>
      <c r="F50" s="41" t="s">
        <v>9</v>
      </c>
      <c r="G50" s="69"/>
    </row>
    <row r="51" spans="1:7" ht="14.25">
      <c r="A51" s="14"/>
      <c r="B51" s="15"/>
      <c r="C51" s="4"/>
      <c r="D51" s="4"/>
      <c r="E51" s="16" t="s">
        <v>10</v>
      </c>
      <c r="F51" s="17" t="s">
        <v>9</v>
      </c>
      <c r="G51" s="67">
        <f>G55</f>
        <v>68</v>
      </c>
    </row>
    <row r="52" spans="1:7" ht="14.25">
      <c r="A52" s="14"/>
      <c r="B52" s="15"/>
      <c r="C52" s="4"/>
      <c r="D52" s="4"/>
      <c r="E52" s="16" t="s">
        <v>11</v>
      </c>
      <c r="F52" s="17" t="s">
        <v>9</v>
      </c>
      <c r="G52" s="67">
        <f>G56+G60</f>
        <v>2822.866</v>
      </c>
    </row>
    <row r="53" spans="1:7" ht="14.25">
      <c r="A53" s="14"/>
      <c r="B53" s="42"/>
      <c r="C53" s="43"/>
      <c r="D53" s="43"/>
      <c r="E53" s="32" t="s">
        <v>1</v>
      </c>
      <c r="F53" s="33" t="s">
        <v>9</v>
      </c>
      <c r="G53" s="70"/>
    </row>
    <row r="54" spans="1:7" ht="14.25">
      <c r="A54" s="14"/>
      <c r="B54" s="27" t="s">
        <v>12</v>
      </c>
      <c r="C54" s="96" t="s">
        <v>40</v>
      </c>
      <c r="D54" s="44"/>
      <c r="E54" s="28" t="s">
        <v>0</v>
      </c>
      <c r="F54" s="29" t="s">
        <v>9</v>
      </c>
      <c r="G54" s="73"/>
    </row>
    <row r="55" spans="1:7" ht="14.25">
      <c r="A55" s="14"/>
      <c r="B55" s="15"/>
      <c r="C55" s="97"/>
      <c r="D55" s="44"/>
      <c r="E55" s="30" t="s">
        <v>10</v>
      </c>
      <c r="F55" s="34" t="s">
        <v>9</v>
      </c>
      <c r="G55" s="94">
        <v>68</v>
      </c>
    </row>
    <row r="56" spans="1:7" ht="14.25">
      <c r="A56" s="14"/>
      <c r="B56" s="15"/>
      <c r="C56" s="97"/>
      <c r="D56" s="44"/>
      <c r="E56" s="16" t="s">
        <v>11</v>
      </c>
      <c r="F56" s="17" t="s">
        <v>9</v>
      </c>
      <c r="G56" s="94">
        <v>2794.117</v>
      </c>
    </row>
    <row r="57" spans="1:7" ht="14.25">
      <c r="A57" s="14"/>
      <c r="B57" s="18"/>
      <c r="C57" s="98"/>
      <c r="D57" s="45"/>
      <c r="E57" s="32" t="s">
        <v>1</v>
      </c>
      <c r="F57" s="33" t="s">
        <v>9</v>
      </c>
      <c r="G57" s="72"/>
    </row>
    <row r="58" spans="1:7" ht="14.25">
      <c r="A58" s="14"/>
      <c r="B58" s="4"/>
      <c r="C58" s="103" t="s">
        <v>41</v>
      </c>
      <c r="D58" s="44"/>
      <c r="E58" s="28" t="s">
        <v>0</v>
      </c>
      <c r="F58" s="29" t="s">
        <v>9</v>
      </c>
      <c r="G58" s="73"/>
    </row>
    <row r="59" spans="1:7" ht="14.25">
      <c r="A59" s="14"/>
      <c r="B59" s="15"/>
      <c r="C59" s="97"/>
      <c r="D59" s="44"/>
      <c r="E59" s="30" t="s">
        <v>10</v>
      </c>
      <c r="F59" s="34" t="s">
        <v>9</v>
      </c>
      <c r="G59" s="74"/>
    </row>
    <row r="60" spans="1:7" ht="14.25">
      <c r="A60" s="14"/>
      <c r="B60" s="15"/>
      <c r="C60" s="97"/>
      <c r="D60" s="44"/>
      <c r="E60" s="16" t="s">
        <v>11</v>
      </c>
      <c r="F60" s="17" t="s">
        <v>9</v>
      </c>
      <c r="G60" s="94">
        <v>28.749</v>
      </c>
    </row>
    <row r="61" spans="1:7" ht="14.25">
      <c r="A61" s="100"/>
      <c r="B61" s="95"/>
      <c r="C61" s="98"/>
      <c r="D61" s="45"/>
      <c r="E61" s="32" t="s">
        <v>1</v>
      </c>
      <c r="F61" s="33" t="s">
        <v>9</v>
      </c>
      <c r="G61" s="72"/>
    </row>
    <row r="62" spans="1:7" ht="14.25">
      <c r="A62" s="46" t="s">
        <v>16</v>
      </c>
      <c r="B62" s="104" t="s">
        <v>17</v>
      </c>
      <c r="C62" s="47"/>
      <c r="D62" s="47"/>
      <c r="E62" s="48" t="s">
        <v>0</v>
      </c>
      <c r="F62" s="49" t="s">
        <v>9</v>
      </c>
      <c r="G62" s="71">
        <f>G63+G64+G65</f>
        <v>83787.97799999999</v>
      </c>
    </row>
    <row r="63" spans="1:7" ht="14.25">
      <c r="A63" s="14"/>
      <c r="B63" s="15"/>
      <c r="C63" s="4"/>
      <c r="D63" s="50"/>
      <c r="E63" s="25" t="s">
        <v>10</v>
      </c>
      <c r="F63" s="51" t="s">
        <v>9</v>
      </c>
      <c r="G63" s="67">
        <f>G67</f>
        <v>5874.387</v>
      </c>
    </row>
    <row r="64" spans="1:7" ht="14.25">
      <c r="A64" s="46"/>
      <c r="B64" s="15"/>
      <c r="C64" s="4"/>
      <c r="D64" s="4"/>
      <c r="E64" s="16" t="s">
        <v>11</v>
      </c>
      <c r="F64" s="17" t="s">
        <v>9</v>
      </c>
      <c r="G64" s="67">
        <f>G68+G84</f>
        <v>26554.341999999997</v>
      </c>
    </row>
    <row r="65" spans="1:7" ht="14.25">
      <c r="A65" s="46"/>
      <c r="B65" s="52"/>
      <c r="C65" s="35"/>
      <c r="D65" s="35"/>
      <c r="E65" s="32" t="s">
        <v>1</v>
      </c>
      <c r="F65" s="33" t="s">
        <v>9</v>
      </c>
      <c r="G65" s="72">
        <f>G69</f>
        <v>51359.248999999996</v>
      </c>
    </row>
    <row r="66" spans="1:7" ht="14.25">
      <c r="A66" s="14"/>
      <c r="B66" s="27" t="s">
        <v>12</v>
      </c>
      <c r="C66" s="103" t="s">
        <v>42</v>
      </c>
      <c r="D66" s="44"/>
      <c r="E66" s="28" t="s">
        <v>0</v>
      </c>
      <c r="F66" s="29" t="s">
        <v>9</v>
      </c>
      <c r="G66" s="105">
        <f>G67+G68+G69</f>
        <v>83583.97799999999</v>
      </c>
    </row>
    <row r="67" spans="1:7" ht="14.25">
      <c r="A67" s="14"/>
      <c r="B67" s="15"/>
      <c r="C67" s="53"/>
      <c r="D67" s="44"/>
      <c r="E67" s="30" t="s">
        <v>10</v>
      </c>
      <c r="F67" s="34" t="s">
        <v>9</v>
      </c>
      <c r="G67" s="94">
        <f>G71</f>
        <v>5874.387</v>
      </c>
    </row>
    <row r="68" spans="1:7" ht="14.25">
      <c r="A68" s="14"/>
      <c r="B68" s="15"/>
      <c r="C68" s="53"/>
      <c r="D68" s="44"/>
      <c r="E68" s="16" t="s">
        <v>11</v>
      </c>
      <c r="F68" s="17" t="s">
        <v>9</v>
      </c>
      <c r="G68" s="106">
        <f>G72+G76+G80</f>
        <v>26350.341999999997</v>
      </c>
    </row>
    <row r="69" spans="1:7" ht="14.25">
      <c r="A69" s="14"/>
      <c r="B69" s="18"/>
      <c r="C69" s="54"/>
      <c r="D69" s="45"/>
      <c r="E69" s="32" t="s">
        <v>1</v>
      </c>
      <c r="F69" s="33" t="s">
        <v>9</v>
      </c>
      <c r="G69" s="107">
        <f>G73+G77+G81</f>
        <v>51359.248999999996</v>
      </c>
    </row>
    <row r="70" spans="1:7" ht="14.25">
      <c r="A70" s="14"/>
      <c r="B70" s="18"/>
      <c r="C70" s="103" t="s">
        <v>18</v>
      </c>
      <c r="D70" s="108"/>
      <c r="E70" s="28" t="s">
        <v>0</v>
      </c>
      <c r="F70" s="29" t="s">
        <v>9</v>
      </c>
      <c r="G70" s="106"/>
    </row>
    <row r="71" spans="1:7" ht="14.25">
      <c r="A71" s="14"/>
      <c r="B71" s="18"/>
      <c r="C71" s="53"/>
      <c r="D71" s="108"/>
      <c r="E71" s="30" t="s">
        <v>10</v>
      </c>
      <c r="F71" s="34" t="s">
        <v>9</v>
      </c>
      <c r="G71" s="94">
        <v>5874.387</v>
      </c>
    </row>
    <row r="72" spans="1:7" ht="14.25">
      <c r="A72" s="14"/>
      <c r="B72" s="18"/>
      <c r="C72" s="53"/>
      <c r="D72" s="108"/>
      <c r="E72" s="16" t="s">
        <v>11</v>
      </c>
      <c r="F72" s="17" t="s">
        <v>9</v>
      </c>
      <c r="G72" s="94">
        <v>25985.46</v>
      </c>
    </row>
    <row r="73" spans="1:7" ht="14.25">
      <c r="A73" s="14"/>
      <c r="B73" s="18"/>
      <c r="C73" s="53"/>
      <c r="D73" s="108"/>
      <c r="E73" s="32" t="s">
        <v>1</v>
      </c>
      <c r="F73" s="33" t="s">
        <v>9</v>
      </c>
      <c r="G73" s="94">
        <v>17525.563</v>
      </c>
    </row>
    <row r="74" spans="1:7" ht="14.25">
      <c r="A74" s="14"/>
      <c r="B74" s="55"/>
      <c r="C74" s="103" t="s">
        <v>19</v>
      </c>
      <c r="D74" s="56"/>
      <c r="E74" s="28" t="s">
        <v>0</v>
      </c>
      <c r="F74" s="29" t="s">
        <v>9</v>
      </c>
      <c r="G74" s="73"/>
    </row>
    <row r="75" spans="1:7" ht="14.25">
      <c r="A75" s="14"/>
      <c r="B75" s="15"/>
      <c r="C75" s="53"/>
      <c r="D75" s="19"/>
      <c r="E75" s="30" t="s">
        <v>10</v>
      </c>
      <c r="F75" s="34" t="s">
        <v>9</v>
      </c>
      <c r="G75" s="74"/>
    </row>
    <row r="76" spans="1:7" ht="14.25">
      <c r="A76" s="14"/>
      <c r="B76" s="15"/>
      <c r="C76" s="53"/>
      <c r="D76" s="19"/>
      <c r="E76" s="16" t="s">
        <v>11</v>
      </c>
      <c r="F76" s="17" t="s">
        <v>9</v>
      </c>
      <c r="G76" s="94">
        <v>340.622</v>
      </c>
    </row>
    <row r="77" spans="1:7" ht="14.25">
      <c r="A77" s="14"/>
      <c r="B77" s="18"/>
      <c r="C77" s="54"/>
      <c r="D77" s="31"/>
      <c r="E77" s="32" t="s">
        <v>1</v>
      </c>
      <c r="F77" s="33" t="s">
        <v>9</v>
      </c>
      <c r="G77" s="94">
        <v>987.635</v>
      </c>
    </row>
    <row r="78" spans="1:7" ht="14.25">
      <c r="A78" s="14"/>
      <c r="B78" s="15"/>
      <c r="C78" s="103" t="s">
        <v>20</v>
      </c>
      <c r="D78" s="56"/>
      <c r="E78" s="28" t="s">
        <v>0</v>
      </c>
      <c r="F78" s="29" t="s">
        <v>9</v>
      </c>
      <c r="G78" s="73"/>
    </row>
    <row r="79" spans="1:7" ht="14.25">
      <c r="A79" s="14"/>
      <c r="B79" s="15"/>
      <c r="C79" s="53"/>
      <c r="D79" s="19"/>
      <c r="E79" s="30" t="s">
        <v>10</v>
      </c>
      <c r="F79" s="34" t="s">
        <v>9</v>
      </c>
      <c r="G79" s="74"/>
    </row>
    <row r="80" spans="1:7" ht="14.25">
      <c r="A80" s="14"/>
      <c r="B80" s="15"/>
      <c r="C80" s="53"/>
      <c r="D80" s="19"/>
      <c r="E80" s="16" t="s">
        <v>11</v>
      </c>
      <c r="F80" s="17" t="s">
        <v>9</v>
      </c>
      <c r="G80" s="94">
        <v>24.26</v>
      </c>
    </row>
    <row r="81" spans="1:7" ht="14.25">
      <c r="A81" s="14"/>
      <c r="B81" s="52"/>
      <c r="C81" s="54"/>
      <c r="D81" s="31"/>
      <c r="E81" s="32" t="s">
        <v>1</v>
      </c>
      <c r="F81" s="33" t="s">
        <v>9</v>
      </c>
      <c r="G81" s="94">
        <v>32846.051</v>
      </c>
    </row>
    <row r="82" spans="1:7" ht="14.25">
      <c r="A82" s="14"/>
      <c r="B82" s="27" t="s">
        <v>12</v>
      </c>
      <c r="C82" s="99" t="s">
        <v>43</v>
      </c>
      <c r="D82" s="19"/>
      <c r="E82" s="28" t="s">
        <v>0</v>
      </c>
      <c r="F82" s="29" t="s">
        <v>9</v>
      </c>
      <c r="G82" s="109"/>
    </row>
    <row r="83" spans="1:7" ht="14.25">
      <c r="A83" s="14"/>
      <c r="B83" s="15"/>
      <c r="C83" s="53"/>
      <c r="D83" s="19"/>
      <c r="E83" s="30" t="s">
        <v>10</v>
      </c>
      <c r="F83" s="34" t="s">
        <v>9</v>
      </c>
      <c r="G83" s="83"/>
    </row>
    <row r="84" spans="1:7" ht="14.25">
      <c r="A84" s="14"/>
      <c r="B84" s="15"/>
      <c r="C84" s="53"/>
      <c r="D84" s="19"/>
      <c r="E84" s="16" t="s">
        <v>11</v>
      </c>
      <c r="F84" s="17" t="s">
        <v>9</v>
      </c>
      <c r="G84" s="83">
        <f>G88</f>
        <v>204</v>
      </c>
    </row>
    <row r="85" spans="1:7" ht="14.25">
      <c r="A85" s="14"/>
      <c r="B85" s="15"/>
      <c r="C85" s="54"/>
      <c r="D85" s="31"/>
      <c r="E85" s="32" t="s">
        <v>1</v>
      </c>
      <c r="F85" s="33" t="s">
        <v>9</v>
      </c>
      <c r="G85" s="110"/>
    </row>
    <row r="86" spans="1:7" ht="14.25">
      <c r="A86" s="14"/>
      <c r="B86" s="15"/>
      <c r="C86" s="103" t="s">
        <v>18</v>
      </c>
      <c r="D86" s="19"/>
      <c r="E86" s="28" t="s">
        <v>0</v>
      </c>
      <c r="F86" s="29" t="s">
        <v>9</v>
      </c>
      <c r="G86" s="109"/>
    </row>
    <row r="87" spans="1:7" ht="14.25">
      <c r="A87" s="14"/>
      <c r="B87" s="15"/>
      <c r="C87" s="53"/>
      <c r="D87" s="19"/>
      <c r="E87" s="30" t="s">
        <v>10</v>
      </c>
      <c r="F87" s="34" t="s">
        <v>9</v>
      </c>
      <c r="G87" s="83"/>
    </row>
    <row r="88" spans="1:7" ht="14.25">
      <c r="A88" s="14"/>
      <c r="B88" s="15"/>
      <c r="C88" s="53"/>
      <c r="D88" s="19"/>
      <c r="E88" s="16" t="s">
        <v>11</v>
      </c>
      <c r="F88" s="17" t="s">
        <v>9</v>
      </c>
      <c r="G88" s="83">
        <v>204</v>
      </c>
    </row>
    <row r="89" spans="1:7" ht="14.25">
      <c r="A89" s="14"/>
      <c r="B89" s="18"/>
      <c r="C89" s="54"/>
      <c r="D89" s="31"/>
      <c r="E89" s="32" t="s">
        <v>1</v>
      </c>
      <c r="F89" s="33" t="s">
        <v>9</v>
      </c>
      <c r="G89" s="110"/>
    </row>
    <row r="90" spans="1:7" ht="14.25">
      <c r="A90" s="85" t="s">
        <v>21</v>
      </c>
      <c r="B90" s="111" t="s">
        <v>44</v>
      </c>
      <c r="C90" s="111"/>
      <c r="D90" s="111"/>
      <c r="E90" s="40" t="s">
        <v>0</v>
      </c>
      <c r="F90" s="112" t="s">
        <v>9</v>
      </c>
      <c r="G90" s="75"/>
    </row>
    <row r="91" spans="1:7" ht="14.25">
      <c r="A91" s="14"/>
      <c r="B91" s="15"/>
      <c r="C91" s="4"/>
      <c r="D91" s="50"/>
      <c r="E91" s="25" t="s">
        <v>10</v>
      </c>
      <c r="F91" s="51" t="s">
        <v>9</v>
      </c>
      <c r="G91" s="67"/>
    </row>
    <row r="92" spans="1:7" ht="14.25">
      <c r="A92" s="14"/>
      <c r="B92" s="15"/>
      <c r="C92" s="4"/>
      <c r="D92" s="4"/>
      <c r="E92" s="30" t="s">
        <v>11</v>
      </c>
      <c r="F92" s="17" t="s">
        <v>9</v>
      </c>
      <c r="G92" s="113"/>
    </row>
    <row r="93" spans="1:7" ht="14.25">
      <c r="A93" s="90"/>
      <c r="B93" s="52"/>
      <c r="C93" s="35"/>
      <c r="D93" s="35"/>
      <c r="E93" s="32" t="s">
        <v>1</v>
      </c>
      <c r="F93" s="33" t="s">
        <v>9</v>
      </c>
      <c r="G93" s="110"/>
    </row>
    <row r="94" spans="1:7" ht="14.25">
      <c r="A94" s="46" t="s">
        <v>45</v>
      </c>
      <c r="B94" s="114" t="s">
        <v>46</v>
      </c>
      <c r="C94" s="24"/>
      <c r="D94" s="24"/>
      <c r="E94" s="40" t="s">
        <v>0</v>
      </c>
      <c r="F94" s="57" t="s">
        <v>9</v>
      </c>
      <c r="G94" s="75"/>
    </row>
    <row r="95" spans="1:7" ht="14.25">
      <c r="A95" s="46"/>
      <c r="B95" s="15"/>
      <c r="C95" s="4"/>
      <c r="D95" s="50"/>
      <c r="E95" s="25" t="s">
        <v>10</v>
      </c>
      <c r="F95" s="51" t="s">
        <v>9</v>
      </c>
      <c r="G95" s="67"/>
    </row>
    <row r="96" spans="1:7" ht="14.25">
      <c r="A96" s="46"/>
      <c r="B96" s="15"/>
      <c r="C96" s="4"/>
      <c r="D96" s="50"/>
      <c r="E96" s="16" t="s">
        <v>11</v>
      </c>
      <c r="F96" s="51" t="s">
        <v>9</v>
      </c>
      <c r="G96" s="67"/>
    </row>
    <row r="97" spans="1:7" ht="15" thickBot="1">
      <c r="A97" s="46"/>
      <c r="B97" s="115"/>
      <c r="C97" s="116"/>
      <c r="D97" s="116"/>
      <c r="E97" s="32" t="s">
        <v>1</v>
      </c>
      <c r="F97" s="33" t="s">
        <v>9</v>
      </c>
      <c r="G97" s="72"/>
    </row>
    <row r="98" spans="1:7" ht="14.25">
      <c r="A98" s="58" t="s">
        <v>22</v>
      </c>
      <c r="B98" s="59" t="s">
        <v>47</v>
      </c>
      <c r="C98" s="59"/>
      <c r="D98" s="59"/>
      <c r="E98" s="60" t="s">
        <v>8</v>
      </c>
      <c r="F98" s="61" t="s">
        <v>9</v>
      </c>
      <c r="G98" s="117">
        <f>G12-G45</f>
        <v>4750.699999999997</v>
      </c>
    </row>
    <row r="99" spans="1:7" ht="15" thickBot="1">
      <c r="A99" s="62" t="s">
        <v>23</v>
      </c>
      <c r="B99" s="63" t="s">
        <v>48</v>
      </c>
      <c r="C99" s="63"/>
      <c r="D99" s="63"/>
      <c r="E99" s="64"/>
      <c r="F99" s="65" t="s">
        <v>24</v>
      </c>
      <c r="G99" s="66">
        <f>G98*100/G12</f>
        <v>5.196022852306906</v>
      </c>
    </row>
  </sheetData>
  <sheetProtection/>
  <mergeCells count="3">
    <mergeCell ref="B11:D11"/>
    <mergeCell ref="D7:F7"/>
    <mergeCell ref="D8:F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Michael-2017</cp:lastModifiedBy>
  <cp:lastPrinted>2011-02-16T03:55:32Z</cp:lastPrinted>
  <dcterms:created xsi:type="dcterms:W3CDTF">1996-10-08T23:32:33Z</dcterms:created>
  <dcterms:modified xsi:type="dcterms:W3CDTF">2017-02-01T10:33:41Z</dcterms:modified>
  <cp:category/>
  <cp:version/>
  <cp:contentType/>
  <cp:contentStatus/>
</cp:coreProperties>
</file>